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chou\Documents\Data\2A submission data\"/>
    </mc:Choice>
  </mc:AlternateContent>
  <xr:revisionPtr revIDLastSave="0" documentId="13_ncr:1_{AFE3E79B-60F7-4D80-875B-F0AFBD13D986}" xr6:coauthVersionLast="47" xr6:coauthVersionMax="47" xr10:uidLastSave="{00000000-0000-0000-0000-000000000000}"/>
  <bookViews>
    <workbookView xWindow="0" yWindow="1812" windowWidth="20820" windowHeight="8964" xr2:uid="{7AB35956-4711-4D72-BB83-8EC9777E0F05}"/>
  </bookViews>
  <sheets>
    <sheet name="Notes" sheetId="4" r:id="rId1"/>
    <sheet name="1-Propanol" sheetId="6" r:id="rId2"/>
    <sheet name="Acetonitrile" sheetId="5" r:id="rId3"/>
    <sheet name="Pyridine" sheetId="7" r:id="rId4"/>
    <sheet name="DMF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8" l="1"/>
  <c r="K3" i="8"/>
  <c r="J4" i="8"/>
  <c r="K4" i="8"/>
  <c r="J5" i="8"/>
  <c r="K5" i="8"/>
  <c r="J6" i="8"/>
  <c r="K6" i="8"/>
  <c r="J7" i="8"/>
  <c r="K7" i="8"/>
  <c r="J8" i="8"/>
  <c r="K8" i="8"/>
  <c r="J9" i="8"/>
  <c r="K9" i="8"/>
  <c r="J10" i="8"/>
  <c r="K10" i="8"/>
  <c r="J11" i="8"/>
  <c r="K11" i="8"/>
  <c r="J12" i="8"/>
  <c r="K12" i="8"/>
  <c r="J13" i="8"/>
  <c r="K13" i="8"/>
  <c r="J14" i="8"/>
  <c r="K14" i="8"/>
  <c r="J15" i="8"/>
  <c r="K15" i="8"/>
  <c r="J16" i="8"/>
  <c r="K16" i="8"/>
  <c r="K2" i="8"/>
  <c r="J2" i="8"/>
  <c r="J3" i="7"/>
  <c r="K3" i="7"/>
  <c r="J4" i="7"/>
  <c r="K4" i="7"/>
  <c r="J5" i="7"/>
  <c r="K5" i="7"/>
  <c r="J6" i="7"/>
  <c r="K6" i="7"/>
  <c r="J7" i="7"/>
  <c r="K7" i="7"/>
  <c r="J8" i="7"/>
  <c r="K8" i="7"/>
  <c r="J9" i="7"/>
  <c r="K9" i="7"/>
  <c r="J10" i="7"/>
  <c r="K10" i="7"/>
  <c r="J11" i="7"/>
  <c r="K11" i="7"/>
  <c r="J12" i="7"/>
  <c r="K12" i="7"/>
  <c r="J13" i="7"/>
  <c r="K13" i="7"/>
  <c r="J14" i="7"/>
  <c r="K14" i="7"/>
  <c r="K2" i="7"/>
  <c r="J2" i="7"/>
  <c r="J3" i="5"/>
  <c r="K3" i="5"/>
  <c r="J4" i="5"/>
  <c r="K4" i="5"/>
  <c r="J5" i="5"/>
  <c r="K5" i="5"/>
  <c r="J6" i="5"/>
  <c r="K6" i="5"/>
  <c r="J7" i="5"/>
  <c r="K7" i="5"/>
  <c r="J8" i="5"/>
  <c r="K8" i="5"/>
  <c r="J9" i="5"/>
  <c r="K9" i="5"/>
  <c r="J10" i="5"/>
  <c r="K10" i="5"/>
  <c r="J11" i="5"/>
  <c r="K11" i="5"/>
  <c r="J12" i="5"/>
  <c r="K12" i="5"/>
  <c r="J13" i="5"/>
  <c r="K13" i="5"/>
  <c r="J14" i="5"/>
  <c r="K14" i="5"/>
  <c r="J15" i="5"/>
  <c r="K15" i="5"/>
  <c r="J16" i="5"/>
  <c r="K16" i="5"/>
  <c r="J17" i="5"/>
  <c r="K17" i="5"/>
  <c r="J18" i="5"/>
  <c r="K18" i="5"/>
  <c r="J19" i="5"/>
  <c r="K19" i="5"/>
  <c r="J20" i="5"/>
  <c r="K20" i="5"/>
  <c r="J21" i="5"/>
  <c r="K21" i="5"/>
  <c r="J22" i="5"/>
  <c r="K22" i="5"/>
  <c r="J23" i="5"/>
  <c r="K23" i="5"/>
  <c r="J24" i="5"/>
  <c r="K24" i="5"/>
  <c r="J25" i="5"/>
  <c r="K25" i="5"/>
  <c r="J26" i="5"/>
  <c r="K26" i="5"/>
  <c r="J27" i="5"/>
  <c r="K27" i="5"/>
  <c r="J28" i="5"/>
  <c r="K28" i="5"/>
  <c r="J29" i="5"/>
  <c r="K29" i="5"/>
  <c r="J30" i="5"/>
  <c r="K30" i="5"/>
  <c r="K2" i="5"/>
  <c r="J2" i="5"/>
  <c r="F3" i="8"/>
  <c r="G3" i="8"/>
  <c r="F4" i="8"/>
  <c r="G4" i="8"/>
  <c r="F5" i="8"/>
  <c r="G5" i="8"/>
  <c r="F6" i="8"/>
  <c r="G6" i="8"/>
  <c r="F7" i="8"/>
  <c r="G7" i="8"/>
  <c r="F8" i="8"/>
  <c r="G8" i="8"/>
  <c r="F9" i="8"/>
  <c r="G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G2" i="8"/>
  <c r="F2" i="8"/>
  <c r="F3" i="7"/>
  <c r="G3" i="7"/>
  <c r="F4" i="7"/>
  <c r="G4" i="7"/>
  <c r="F5" i="7"/>
  <c r="G5" i="7"/>
  <c r="F6" i="7"/>
  <c r="G6" i="7"/>
  <c r="F7" i="7"/>
  <c r="G7" i="7"/>
  <c r="F8" i="7"/>
  <c r="G8" i="7"/>
  <c r="F9" i="7"/>
  <c r="G9" i="7"/>
  <c r="F10" i="7"/>
  <c r="G10" i="7"/>
  <c r="F11" i="7"/>
  <c r="G11" i="7"/>
  <c r="F12" i="7"/>
  <c r="G12" i="7"/>
  <c r="F13" i="7"/>
  <c r="G13" i="7"/>
  <c r="F14" i="7"/>
  <c r="G14" i="7"/>
  <c r="G2" i="7"/>
  <c r="F2" i="7"/>
  <c r="F3" i="5"/>
  <c r="G3" i="5"/>
  <c r="F4" i="5"/>
  <c r="G4" i="5"/>
  <c r="F5" i="5"/>
  <c r="G5" i="5"/>
  <c r="F6" i="5"/>
  <c r="G6" i="5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F27" i="5"/>
  <c r="G27" i="5"/>
  <c r="F28" i="5"/>
  <c r="G28" i="5"/>
  <c r="F29" i="5"/>
  <c r="G29" i="5"/>
  <c r="F30" i="5"/>
  <c r="G30" i="5"/>
  <c r="G2" i="5"/>
  <c r="F2" i="5"/>
  <c r="F3" i="6"/>
  <c r="G3" i="6"/>
  <c r="F4" i="6"/>
  <c r="G4" i="6"/>
  <c r="F5" i="6"/>
  <c r="G5" i="6"/>
  <c r="F6" i="6"/>
  <c r="G6" i="6"/>
  <c r="F7" i="6"/>
  <c r="G7" i="6"/>
  <c r="F8" i="6"/>
  <c r="G8" i="6"/>
  <c r="F9" i="6"/>
  <c r="G9" i="6"/>
  <c r="F10" i="6"/>
  <c r="G10" i="6"/>
  <c r="F11" i="6"/>
  <c r="G11" i="6"/>
  <c r="F12" i="6"/>
  <c r="G12" i="6"/>
  <c r="F13" i="6"/>
  <c r="G13" i="6"/>
  <c r="F14" i="6"/>
  <c r="G14" i="6"/>
  <c r="J3" i="6"/>
  <c r="K3" i="6"/>
  <c r="J4" i="6"/>
  <c r="K4" i="6"/>
  <c r="J5" i="6"/>
  <c r="K5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K2" i="6"/>
  <c r="J2" i="6"/>
  <c r="G2" i="6"/>
  <c r="F2" i="6"/>
</calcChain>
</file>

<file path=xl/sharedStrings.xml><?xml version="1.0" encoding="utf-8"?>
<sst xmlns="http://schemas.openxmlformats.org/spreadsheetml/2006/main" count="46" uniqueCount="13">
  <si>
    <r>
      <t>NaCMC concentration [g L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]</t>
    </r>
  </si>
  <si>
    <t>Error in wt. fr. [-]</t>
  </si>
  <si>
    <t>Error in mole fr. [-]</t>
  </si>
  <si>
    <t>Crit. non-solvent mole fraction [-]</t>
  </si>
  <si>
    <t>Crit. non-solvent weight fraction [-]</t>
  </si>
  <si>
    <t>Mole fr. upper bound [-]</t>
  </si>
  <si>
    <t>Mole fr. Lower bound [-]</t>
  </si>
  <si>
    <t>Dielectric const. at solubility boundary [-]</t>
  </si>
  <si>
    <r>
      <t xml:space="preserve">Error in solubility boundary </t>
    </r>
    <r>
      <rPr>
        <sz val="11"/>
        <color theme="1"/>
        <rFont val="Aptos Narrow"/>
        <family val="2"/>
      </rPr>
      <t>ε [-]</t>
    </r>
  </si>
  <si>
    <t>Solubility boundary ε upper bound [-]</t>
  </si>
  <si>
    <t>Solubility boundary ε lower bound [-]</t>
  </si>
  <si>
    <t>Each series represents the solubility boundary for NaCMC in aqueous mixture e.g. "Acetonitrile" tab contains the data for NaCMC in acetonitrile/water mixture</t>
  </si>
  <si>
    <t>Data for NaCMC solubility in EtOH-water, IPA-water and acetone-water mixtures are included in the SI of Hou et al.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</si>
</sst>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87C20-E034-4D4A-8011-CBFCFC26D3EF}">
  <dimension ref="A1:A3"/>
  <sheetViews>
    <sheetView tabSelected="1" workbookViewId="0">
      <selection activeCell="G8" sqref="G8"/>
    </sheetView>
  </sheetViews>
  <sheetFormatPr defaultRowHeight="14.4" x14ac:dyDescent="0.3"/>
  <cols>
    <col min="1" max="1" width="19.109375" bestFit="1" customWidth="1"/>
    <col min="2" max="2" width="19.33203125" bestFit="1" customWidth="1"/>
    <col min="3" max="3" width="20" bestFit="1" customWidth="1"/>
  </cols>
  <sheetData>
    <row r="1" spans="1:1" x14ac:dyDescent="0.3">
      <c r="A1" t="s">
        <v>11</v>
      </c>
    </row>
    <row r="3" spans="1:1" x14ac:dyDescent="0.3">
      <c r="A3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D5152-5851-4FDD-9479-E1A731027B5B}">
  <dimension ref="A1:K14"/>
  <sheetViews>
    <sheetView topLeftCell="F1" workbookViewId="0">
      <selection activeCell="J2" sqref="J2:K2"/>
    </sheetView>
  </sheetViews>
  <sheetFormatPr defaultRowHeight="14.4" x14ac:dyDescent="0.3"/>
  <cols>
    <col min="1" max="1" width="25.6640625" bestFit="1" customWidth="1"/>
    <col min="2" max="2" width="31.88671875" bestFit="1" customWidth="1"/>
    <col min="3" max="3" width="30.5546875" bestFit="1" customWidth="1"/>
    <col min="4" max="4" width="15.109375" bestFit="1" customWidth="1"/>
    <col min="5" max="5" width="17" bestFit="1" customWidth="1"/>
    <col min="6" max="7" width="22" bestFit="1" customWidth="1"/>
    <col min="8" max="8" width="38" bestFit="1" customWidth="1"/>
    <col min="9" max="9" width="29.109375" bestFit="1" customWidth="1"/>
    <col min="10" max="10" width="34.33203125" bestFit="1" customWidth="1"/>
    <col min="11" max="11" width="34" bestFit="1" customWidth="1"/>
  </cols>
  <sheetData>
    <row r="1" spans="1:11" ht="16.2" x14ac:dyDescent="0.3">
      <c r="A1" t="s">
        <v>0</v>
      </c>
      <c r="B1" t="s">
        <v>4</v>
      </c>
      <c r="C1" t="s">
        <v>3</v>
      </c>
      <c r="D1" t="s">
        <v>1</v>
      </c>
      <c r="E1" t="s">
        <v>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>
        <v>10.192521147251876</v>
      </c>
      <c r="B2">
        <v>0.51876552626271666</v>
      </c>
      <c r="C2">
        <v>0.24423265550875037</v>
      </c>
      <c r="D2">
        <v>1.1696567693759929E-2</v>
      </c>
      <c r="E2">
        <v>8.648134871574965E-3</v>
      </c>
      <c r="F2">
        <f>C2+E2</f>
        <v>0.25288079038032535</v>
      </c>
      <c r="G2">
        <f>C2-E2</f>
        <v>0.23558452063717542</v>
      </c>
      <c r="H2">
        <v>48.179038995176583</v>
      </c>
      <c r="I2">
        <v>0.2596253197440056</v>
      </c>
      <c r="J2">
        <f>H2+I2</f>
        <v>48.438664314920587</v>
      </c>
      <c r="K2">
        <f>H2-I2</f>
        <v>47.91941367543258</v>
      </c>
    </row>
    <row r="3" spans="1:11" x14ac:dyDescent="0.3">
      <c r="A3">
        <v>8.5882922211138162</v>
      </c>
      <c r="B3">
        <v>0.5284003301657445</v>
      </c>
      <c r="C3">
        <v>0.25143266194737501</v>
      </c>
      <c r="D3">
        <v>2.0212308100822196E-2</v>
      </c>
      <c r="E3">
        <v>1.5266233619032574E-2</v>
      </c>
      <c r="F3">
        <f t="shared" ref="F3:F14" si="0">C3+E3</f>
        <v>0.26669889556640758</v>
      </c>
      <c r="G3">
        <f t="shared" ref="G3:G14" si="1">C3-E3</f>
        <v>0.23616642832834245</v>
      </c>
      <c r="H3">
        <v>47.621472893308365</v>
      </c>
      <c r="I3">
        <v>0.46681893853667478</v>
      </c>
      <c r="J3">
        <f t="shared" ref="J3:J14" si="2">H3+I3</f>
        <v>48.088291831845041</v>
      </c>
      <c r="K3">
        <f t="shared" ref="K3:K14" si="3">H3-I3</f>
        <v>47.154653954771689</v>
      </c>
    </row>
    <row r="4" spans="1:11" x14ac:dyDescent="0.3">
      <c r="A4">
        <v>8.4715363849824925</v>
      </c>
      <c r="B4">
        <v>0.52925373079784066</v>
      </c>
      <c r="C4">
        <v>0.25207784222957064</v>
      </c>
      <c r="D4">
        <v>2.0626735385732509E-2</v>
      </c>
      <c r="E4">
        <v>1.5608844520833984E-2</v>
      </c>
      <c r="F4">
        <f t="shared" si="0"/>
        <v>0.26768668675040463</v>
      </c>
      <c r="G4">
        <f t="shared" si="1"/>
        <v>0.23646899770873664</v>
      </c>
      <c r="H4">
        <v>47.572086598728959</v>
      </c>
      <c r="I4">
        <v>0.47806633827800726</v>
      </c>
      <c r="J4">
        <f t="shared" si="2"/>
        <v>48.050152937006963</v>
      </c>
      <c r="K4">
        <f t="shared" si="3"/>
        <v>47.094020260450954</v>
      </c>
    </row>
    <row r="5" spans="1:11" x14ac:dyDescent="0.3">
      <c r="A5">
        <v>8.4070331626660657</v>
      </c>
      <c r="B5">
        <v>0.53315469720274855</v>
      </c>
      <c r="C5">
        <v>0.25504268284551329</v>
      </c>
      <c r="D5">
        <v>7.402925874285593E-3</v>
      </c>
      <c r="E5">
        <v>5.6509494967570562E-3</v>
      </c>
      <c r="F5">
        <f t="shared" si="0"/>
        <v>0.26069363234227033</v>
      </c>
      <c r="G5">
        <f t="shared" si="1"/>
        <v>0.24939173334875622</v>
      </c>
      <c r="H5">
        <v>47.346337672876942</v>
      </c>
      <c r="I5">
        <v>0.17435248760056821</v>
      </c>
      <c r="J5">
        <f t="shared" si="2"/>
        <v>47.520690160477507</v>
      </c>
      <c r="K5">
        <f t="shared" si="3"/>
        <v>47.171985185276377</v>
      </c>
    </row>
    <row r="6" spans="1:11" x14ac:dyDescent="0.3">
      <c r="A6">
        <v>7.5621031551048272</v>
      </c>
      <c r="B6">
        <v>0.5265517464696885</v>
      </c>
      <c r="C6">
        <v>0.25003930073126202</v>
      </c>
      <c r="D6">
        <v>2.1575841656045869E-2</v>
      </c>
      <c r="E6">
        <v>1.6229343440979312E-2</v>
      </c>
      <c r="F6">
        <f t="shared" si="0"/>
        <v>0.26626864417224133</v>
      </c>
      <c r="G6">
        <f t="shared" si="1"/>
        <v>0.2338099572902827</v>
      </c>
      <c r="H6">
        <v>47.728450431799125</v>
      </c>
      <c r="I6">
        <v>0.49453324312115693</v>
      </c>
      <c r="J6">
        <f t="shared" si="2"/>
        <v>48.222983674920279</v>
      </c>
      <c r="K6">
        <f t="shared" si="3"/>
        <v>47.233917188677971</v>
      </c>
    </row>
    <row r="7" spans="1:11" x14ac:dyDescent="0.3">
      <c r="A7">
        <v>7.0735160133164463</v>
      </c>
      <c r="B7">
        <v>0.53576329694428071</v>
      </c>
      <c r="C7">
        <v>0.25703975234699766</v>
      </c>
      <c r="D7">
        <v>1.7138854487544375E-2</v>
      </c>
      <c r="E7">
        <v>1.3159374034047317E-2</v>
      </c>
      <c r="F7">
        <f t="shared" si="0"/>
        <v>0.27019912638104499</v>
      </c>
      <c r="G7">
        <f t="shared" si="1"/>
        <v>0.24388037831295034</v>
      </c>
      <c r="H7">
        <v>47.195378005834471</v>
      </c>
      <c r="I7">
        <v>0.40800141760547426</v>
      </c>
      <c r="J7">
        <f t="shared" si="2"/>
        <v>47.603379423439947</v>
      </c>
      <c r="K7">
        <f t="shared" si="3"/>
        <v>46.787376588228994</v>
      </c>
    </row>
    <row r="8" spans="1:11" x14ac:dyDescent="0.3">
      <c r="A8">
        <v>6.5548795766963224</v>
      </c>
      <c r="B8">
        <v>0.54864811030677196</v>
      </c>
      <c r="C8">
        <v>0.26707777323605297</v>
      </c>
      <c r="D8">
        <v>1.3304999977658272E-2</v>
      </c>
      <c r="E8">
        <v>1.05172298271202E-2</v>
      </c>
      <c r="F8">
        <f t="shared" si="0"/>
        <v>0.2775950030631732</v>
      </c>
      <c r="G8">
        <f t="shared" si="1"/>
        <v>0.25656054340893275</v>
      </c>
      <c r="H8">
        <v>46.449733856547105</v>
      </c>
      <c r="I8">
        <v>0.33392484610292744</v>
      </c>
      <c r="J8">
        <f t="shared" si="2"/>
        <v>46.78365870265003</v>
      </c>
      <c r="K8">
        <f t="shared" si="3"/>
        <v>46.115809010444181</v>
      </c>
    </row>
    <row r="9" spans="1:11" x14ac:dyDescent="0.3">
      <c r="A9">
        <v>5.8733536208429493</v>
      </c>
      <c r="B9">
        <v>0.56582235135952696</v>
      </c>
      <c r="C9">
        <v>0.28092391569655278</v>
      </c>
      <c r="D9">
        <v>1.0853460277006621E-2</v>
      </c>
      <c r="E9">
        <v>8.9245066546829264E-3</v>
      </c>
      <c r="F9">
        <f t="shared" si="0"/>
        <v>0.2898484223512357</v>
      </c>
      <c r="G9">
        <f t="shared" si="1"/>
        <v>0.27199940904186987</v>
      </c>
      <c r="H9">
        <v>45.455860526824175</v>
      </c>
      <c r="I9">
        <v>0.29222529063022357</v>
      </c>
      <c r="J9">
        <f t="shared" si="2"/>
        <v>45.748085817454395</v>
      </c>
      <c r="K9">
        <f t="shared" si="3"/>
        <v>45.163635236193954</v>
      </c>
    </row>
    <row r="10" spans="1:11" x14ac:dyDescent="0.3">
      <c r="A10">
        <v>5.2790076016384591</v>
      </c>
      <c r="B10">
        <v>0.57417498176694903</v>
      </c>
      <c r="C10">
        <v>0.28785923644229761</v>
      </c>
      <c r="D10">
        <v>1.0858182448708231E-2</v>
      </c>
      <c r="E10">
        <v>9.1039048655441011E-3</v>
      </c>
      <c r="F10">
        <f t="shared" si="0"/>
        <v>0.29696314130784168</v>
      </c>
      <c r="G10">
        <f t="shared" si="1"/>
        <v>0.27875533157675353</v>
      </c>
      <c r="H10">
        <v>44.972493805146655</v>
      </c>
      <c r="I10">
        <v>0.30250005531722213</v>
      </c>
      <c r="J10">
        <f t="shared" si="2"/>
        <v>45.27499386046388</v>
      </c>
      <c r="K10">
        <f t="shared" si="3"/>
        <v>44.66999374982943</v>
      </c>
    </row>
    <row r="11" spans="1:11" x14ac:dyDescent="0.3">
      <c r="A11">
        <v>4.642535994794625</v>
      </c>
      <c r="B11">
        <v>0.58709415397775855</v>
      </c>
      <c r="C11">
        <v>0.29885754312207002</v>
      </c>
      <c r="D11">
        <v>1.4925444516489861E-2</v>
      </c>
      <c r="E11">
        <v>1.2901463399169375E-2</v>
      </c>
      <c r="F11">
        <f t="shared" si="0"/>
        <v>0.31175900652123939</v>
      </c>
      <c r="G11">
        <f t="shared" si="1"/>
        <v>0.28595607972290066</v>
      </c>
      <c r="H11">
        <v>44.224861309307109</v>
      </c>
      <c r="I11">
        <v>0.43832900829967769</v>
      </c>
      <c r="J11">
        <f t="shared" si="2"/>
        <v>44.663190317606784</v>
      </c>
      <c r="K11">
        <f t="shared" si="3"/>
        <v>43.786532301007433</v>
      </c>
    </row>
    <row r="12" spans="1:11" x14ac:dyDescent="0.3">
      <c r="A12">
        <v>4.2318475166105376</v>
      </c>
      <c r="B12">
        <v>0.5877501166137189</v>
      </c>
      <c r="C12">
        <v>0.29942499581968002</v>
      </c>
      <c r="D12">
        <v>1.0836488133060873E-2</v>
      </c>
      <c r="E12">
        <v>9.3816231656596444E-3</v>
      </c>
      <c r="F12">
        <f t="shared" si="0"/>
        <v>0.30880661898533968</v>
      </c>
      <c r="G12">
        <f t="shared" si="1"/>
        <v>0.29004337265402036</v>
      </c>
      <c r="H12">
        <v>44.186900751564082</v>
      </c>
      <c r="I12">
        <v>0.3190980798450071</v>
      </c>
      <c r="J12">
        <f t="shared" si="2"/>
        <v>44.505998831409087</v>
      </c>
      <c r="K12">
        <f t="shared" si="3"/>
        <v>43.867802671719076</v>
      </c>
    </row>
    <row r="13" spans="1:11" x14ac:dyDescent="0.3">
      <c r="A13">
        <v>3.3873246856859747</v>
      </c>
      <c r="B13">
        <v>0.63600463097473092</v>
      </c>
      <c r="C13">
        <v>0.34374598001728474</v>
      </c>
      <c r="D13">
        <v>1.1649046858911716E-2</v>
      </c>
      <c r="E13">
        <v>1.1351254496584966E-2</v>
      </c>
      <c r="F13">
        <f t="shared" si="0"/>
        <v>0.35509723451386971</v>
      </c>
      <c r="G13">
        <f t="shared" si="1"/>
        <v>0.33239472552069976</v>
      </c>
      <c r="H13">
        <v>41.39441200549232</v>
      </c>
      <c r="I13">
        <v>0.41778959622210898</v>
      </c>
      <c r="J13">
        <f t="shared" si="2"/>
        <v>41.812201601714428</v>
      </c>
      <c r="K13">
        <f t="shared" si="3"/>
        <v>40.976622409270213</v>
      </c>
    </row>
    <row r="14" spans="1:11" x14ac:dyDescent="0.3">
      <c r="A14">
        <v>2.2427805030395924</v>
      </c>
      <c r="B14">
        <v>0.71774000523881387</v>
      </c>
      <c r="C14">
        <v>0.43255584386421969</v>
      </c>
      <c r="D14">
        <v>1.648143392779472E-2</v>
      </c>
      <c r="E14">
        <v>1.9968425512959277E-2</v>
      </c>
      <c r="F14">
        <f t="shared" si="0"/>
        <v>0.45252426937717899</v>
      </c>
      <c r="G14">
        <f t="shared" si="1"/>
        <v>0.41258741835126039</v>
      </c>
      <c r="H14">
        <v>36.664385896829842</v>
      </c>
      <c r="I14">
        <v>0.82940081635417418</v>
      </c>
      <c r="J14">
        <f t="shared" si="2"/>
        <v>37.493786713184015</v>
      </c>
      <c r="K14">
        <f t="shared" si="3"/>
        <v>35.834985080475668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6D873-CCE7-4058-8633-3EB191E7FA5C}">
  <dimension ref="A1:K30"/>
  <sheetViews>
    <sheetView topLeftCell="C1" workbookViewId="0">
      <selection activeCell="E8" sqref="E8"/>
    </sheetView>
  </sheetViews>
  <sheetFormatPr defaultRowHeight="14.4" x14ac:dyDescent="0.3"/>
  <cols>
    <col min="1" max="1" width="25.6640625" bestFit="1" customWidth="1"/>
    <col min="2" max="2" width="31.88671875" bestFit="1" customWidth="1"/>
    <col min="3" max="3" width="30.5546875" bestFit="1" customWidth="1"/>
    <col min="4" max="4" width="15.109375" bestFit="1" customWidth="1"/>
    <col min="5" max="5" width="17" bestFit="1" customWidth="1"/>
    <col min="6" max="7" width="22" bestFit="1" customWidth="1"/>
    <col min="8" max="8" width="38" bestFit="1" customWidth="1"/>
    <col min="9" max="9" width="29.109375" bestFit="1" customWidth="1"/>
    <col min="10" max="10" width="34.33203125" bestFit="1" customWidth="1"/>
    <col min="11" max="11" width="34" bestFit="1" customWidth="1"/>
  </cols>
  <sheetData>
    <row r="1" spans="1:11" ht="16.2" x14ac:dyDescent="0.3">
      <c r="A1" t="s">
        <v>0</v>
      </c>
      <c r="B1" t="s">
        <v>4</v>
      </c>
      <c r="C1" t="s">
        <v>3</v>
      </c>
      <c r="D1" t="s">
        <v>1</v>
      </c>
      <c r="E1" t="s">
        <v>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>
        <v>26.030938841659196</v>
      </c>
      <c r="B2">
        <v>0.44066434139418009</v>
      </c>
      <c r="C2">
        <v>0.25692040251176318</v>
      </c>
      <c r="D2">
        <v>1.1329898783161957E-2</v>
      </c>
      <c r="E2">
        <v>8.7756550733684695E-3</v>
      </c>
      <c r="F2">
        <f>C2+E2</f>
        <v>0.26569605758513165</v>
      </c>
      <c r="G2">
        <f>C2-E2</f>
        <v>0.24814474743839471</v>
      </c>
      <c r="H2">
        <v>60.264961305256875</v>
      </c>
      <c r="I2">
        <v>0.15739171331258234</v>
      </c>
      <c r="J2">
        <f>H2+I2</f>
        <v>60.42235301856946</v>
      </c>
      <c r="K2">
        <f>H2-I2</f>
        <v>60.107569591944291</v>
      </c>
    </row>
    <row r="3" spans="1:11" x14ac:dyDescent="0.3">
      <c r="A3">
        <v>25.786336569449393</v>
      </c>
      <c r="B3">
        <v>0.44558344421117324</v>
      </c>
      <c r="C3">
        <v>0.26074455259158369</v>
      </c>
      <c r="D3">
        <v>3.437843337780494E-3</v>
      </c>
      <c r="E3">
        <v>2.682443744524234E-3</v>
      </c>
      <c r="F3">
        <f t="shared" ref="F3:F30" si="0">C3+E3</f>
        <v>0.26342699633610794</v>
      </c>
      <c r="G3">
        <f t="shared" ref="G3:G30" si="1">C3-E3</f>
        <v>0.25806210884705943</v>
      </c>
      <c r="H3">
        <v>60.064753820605247</v>
      </c>
      <c r="I3">
        <v>4.8646777669324473E-2</v>
      </c>
      <c r="J3">
        <f t="shared" ref="J3:J30" si="2">H3+I3</f>
        <v>60.113400598274573</v>
      </c>
      <c r="K3">
        <f t="shared" ref="K3:K30" si="3">H3-I3</f>
        <v>60.016107042935921</v>
      </c>
    </row>
    <row r="4" spans="1:11" x14ac:dyDescent="0.3">
      <c r="A4">
        <v>24.534486592358569</v>
      </c>
      <c r="B4">
        <v>0.44921410327886879</v>
      </c>
      <c r="C4">
        <v>0.26358516111998187</v>
      </c>
      <c r="D4">
        <v>5.4355706308985841E-3</v>
      </c>
      <c r="E4">
        <v>4.2643460266823885E-3</v>
      </c>
      <c r="F4">
        <f t="shared" si="0"/>
        <v>0.26784950714666428</v>
      </c>
      <c r="G4">
        <f t="shared" si="1"/>
        <v>0.25932081509329946</v>
      </c>
      <c r="H4">
        <v>59.916985996550039</v>
      </c>
      <c r="I4">
        <v>7.7965098121390325E-2</v>
      </c>
      <c r="J4">
        <f t="shared" si="2"/>
        <v>59.994951094671428</v>
      </c>
      <c r="K4">
        <f t="shared" si="3"/>
        <v>59.83902089842865</v>
      </c>
    </row>
    <row r="5" spans="1:11" x14ac:dyDescent="0.3">
      <c r="A5">
        <v>21.742862232463096</v>
      </c>
      <c r="B5">
        <v>0.46679412987543323</v>
      </c>
      <c r="C5">
        <v>0.27756148864949148</v>
      </c>
      <c r="D5">
        <v>1.7418263442947862E-2</v>
      </c>
      <c r="E5">
        <v>1.4032809964999475E-2</v>
      </c>
      <c r="F5">
        <f t="shared" si="0"/>
        <v>0.29159429861449093</v>
      </c>
      <c r="G5">
        <f t="shared" si="1"/>
        <v>0.26352867868449203</v>
      </c>
      <c r="H5">
        <v>59.201478914069867</v>
      </c>
      <c r="I5">
        <v>0.26660263601489304</v>
      </c>
      <c r="J5">
        <f t="shared" si="2"/>
        <v>59.468081550084761</v>
      </c>
      <c r="K5">
        <f t="shared" si="3"/>
        <v>58.934876278054972</v>
      </c>
    </row>
    <row r="6" spans="1:11" x14ac:dyDescent="0.3">
      <c r="A6">
        <v>20.807461674288355</v>
      </c>
      <c r="B6">
        <v>0.47292771183677218</v>
      </c>
      <c r="C6">
        <v>0.28252608482555308</v>
      </c>
      <c r="D6">
        <v>1.5643658490959084E-2</v>
      </c>
      <c r="E6">
        <v>1.2721491971456847E-2</v>
      </c>
      <c r="F6">
        <f t="shared" si="0"/>
        <v>0.29524757679700991</v>
      </c>
      <c r="G6">
        <f t="shared" si="1"/>
        <v>0.26980459285409625</v>
      </c>
      <c r="H6">
        <v>58.951842128243371</v>
      </c>
      <c r="I6">
        <v>0.2448652858308859</v>
      </c>
      <c r="J6">
        <f t="shared" si="2"/>
        <v>59.196707414074254</v>
      </c>
      <c r="K6">
        <f t="shared" si="3"/>
        <v>58.706976842412487</v>
      </c>
    </row>
    <row r="7" spans="1:11" x14ac:dyDescent="0.3">
      <c r="A7">
        <v>19.898525011892076</v>
      </c>
      <c r="B7">
        <v>0.4812728620489965</v>
      </c>
      <c r="C7">
        <v>0.28935593397194448</v>
      </c>
      <c r="D7">
        <v>1.029531411975898E-2</v>
      </c>
      <c r="E7">
        <v>8.4799596585101687E-3</v>
      </c>
      <c r="F7">
        <f t="shared" si="0"/>
        <v>0.29783589363045465</v>
      </c>
      <c r="G7">
        <f t="shared" si="1"/>
        <v>0.28087597431343431</v>
      </c>
      <c r="H7">
        <v>58.612194514605839</v>
      </c>
      <c r="I7">
        <v>0.1661038003148867</v>
      </c>
      <c r="J7">
        <f t="shared" si="2"/>
        <v>58.778298314920725</v>
      </c>
      <c r="K7">
        <f t="shared" si="3"/>
        <v>58.446090714290953</v>
      </c>
    </row>
    <row r="8" spans="1:11" x14ac:dyDescent="0.3">
      <c r="A8">
        <v>19.088187501477492</v>
      </c>
      <c r="B8">
        <v>0.48148088680009421</v>
      </c>
      <c r="C8">
        <v>0.28952730549342082</v>
      </c>
      <c r="D8">
        <v>1.0025565503238465E-2</v>
      </c>
      <c r="E8">
        <v>8.2604171078285681E-3</v>
      </c>
      <c r="F8">
        <f t="shared" si="0"/>
        <v>0.29778772260124936</v>
      </c>
      <c r="G8">
        <f t="shared" si="1"/>
        <v>0.28126688838559227</v>
      </c>
      <c r="H8">
        <v>58.60372790723617</v>
      </c>
      <c r="I8">
        <v>0.16187338124472991</v>
      </c>
      <c r="J8">
        <f t="shared" si="2"/>
        <v>58.765601288480902</v>
      </c>
      <c r="K8">
        <f t="shared" si="3"/>
        <v>58.441854525991438</v>
      </c>
    </row>
    <row r="9" spans="1:11" x14ac:dyDescent="0.3">
      <c r="A9">
        <v>18.310009158732171</v>
      </c>
      <c r="B9">
        <v>0.48279533175414913</v>
      </c>
      <c r="C9">
        <v>0.29061141870701535</v>
      </c>
      <c r="D9">
        <v>5.4583422060130726E-3</v>
      </c>
      <c r="E9">
        <v>4.5064248154666657E-3</v>
      </c>
      <c r="F9">
        <f t="shared" si="0"/>
        <v>0.29511784352248199</v>
      </c>
      <c r="G9">
        <f t="shared" si="1"/>
        <v>0.2861049938915487</v>
      </c>
      <c r="H9">
        <v>58.550229997606138</v>
      </c>
      <c r="I9">
        <v>8.8550211157000194E-2</v>
      </c>
      <c r="J9">
        <f t="shared" si="2"/>
        <v>58.638780208763137</v>
      </c>
      <c r="K9">
        <f t="shared" si="3"/>
        <v>58.461679786449139</v>
      </c>
    </row>
    <row r="10" spans="1:11" x14ac:dyDescent="0.3">
      <c r="A10">
        <v>16.530459428052477</v>
      </c>
      <c r="B10">
        <v>0.49240169739163975</v>
      </c>
      <c r="C10">
        <v>0.29860153999820038</v>
      </c>
      <c r="D10">
        <v>1.2296348079407382E-2</v>
      </c>
      <c r="E10">
        <v>1.0303702177885479E-2</v>
      </c>
      <c r="F10">
        <f t="shared" si="0"/>
        <v>0.30890524217608584</v>
      </c>
      <c r="G10">
        <f t="shared" si="1"/>
        <v>0.28829783782031493</v>
      </c>
      <c r="H10">
        <v>58.159250916160261</v>
      </c>
      <c r="I10">
        <v>0.20649390998161596</v>
      </c>
      <c r="J10">
        <f t="shared" si="2"/>
        <v>58.365744826141878</v>
      </c>
      <c r="K10">
        <f t="shared" si="3"/>
        <v>57.952757006178643</v>
      </c>
    </row>
    <row r="11" spans="1:11" x14ac:dyDescent="0.3">
      <c r="A11">
        <v>16.157188756460435</v>
      </c>
      <c r="B11">
        <v>0.4894164522765666</v>
      </c>
      <c r="C11">
        <v>0.29610583616563591</v>
      </c>
      <c r="D11">
        <v>4.2549493335132527E-3</v>
      </c>
      <c r="E11">
        <v>3.5489782968124886E-3</v>
      </c>
      <c r="F11">
        <f t="shared" si="0"/>
        <v>0.2996548144624484</v>
      </c>
      <c r="G11">
        <f t="shared" si="1"/>
        <v>0.29255685786882341</v>
      </c>
      <c r="H11">
        <v>58.280750392343748</v>
      </c>
      <c r="I11">
        <v>7.0692984546362733E-2</v>
      </c>
      <c r="J11">
        <f t="shared" si="2"/>
        <v>58.35144337689011</v>
      </c>
      <c r="K11">
        <f t="shared" si="3"/>
        <v>58.210057407797386</v>
      </c>
    </row>
    <row r="12" spans="1:11" x14ac:dyDescent="0.3">
      <c r="A12">
        <v>13.620971233669163</v>
      </c>
      <c r="B12">
        <v>0.5134710453392487</v>
      </c>
      <c r="C12">
        <v>0.3165497769861863</v>
      </c>
      <c r="D12">
        <v>1.4475540512355362E-2</v>
      </c>
      <c r="E12">
        <v>1.2536001644294123E-2</v>
      </c>
      <c r="F12">
        <f t="shared" si="0"/>
        <v>0.32908577863048044</v>
      </c>
      <c r="G12">
        <f t="shared" si="1"/>
        <v>0.30401377534189217</v>
      </c>
      <c r="H12">
        <v>57.301728454692579</v>
      </c>
      <c r="I12">
        <v>0.26198076645487894</v>
      </c>
      <c r="J12">
        <f t="shared" si="2"/>
        <v>57.563709221147455</v>
      </c>
      <c r="K12">
        <f t="shared" si="3"/>
        <v>57.039747688237703</v>
      </c>
    </row>
    <row r="13" spans="1:11" x14ac:dyDescent="0.3">
      <c r="A13">
        <v>12.25230698109646</v>
      </c>
      <c r="B13">
        <v>0.51196533482163353</v>
      </c>
      <c r="C13">
        <v>0.31524735840838686</v>
      </c>
      <c r="D13">
        <v>2.2004761045042981E-2</v>
      </c>
      <c r="E13">
        <v>1.9011246908064425E-2</v>
      </c>
      <c r="F13">
        <f t="shared" si="0"/>
        <v>0.3342586053164513</v>
      </c>
      <c r="G13">
        <f t="shared" si="1"/>
        <v>0.29623611150032242</v>
      </c>
      <c r="H13">
        <v>57.363010872759517</v>
      </c>
      <c r="I13">
        <v>0.39613714511862275</v>
      </c>
      <c r="J13">
        <f t="shared" si="2"/>
        <v>57.75914801787814</v>
      </c>
      <c r="K13">
        <f t="shared" si="3"/>
        <v>56.966873727640895</v>
      </c>
    </row>
    <row r="14" spans="1:11" x14ac:dyDescent="0.3">
      <c r="A14">
        <v>11.582347528447627</v>
      </c>
      <c r="B14">
        <v>0.51702744755163887</v>
      </c>
      <c r="C14">
        <v>0.31963832471055886</v>
      </c>
      <c r="D14">
        <v>9.4238792427303597E-3</v>
      </c>
      <c r="E14">
        <v>8.2071496145196196E-3</v>
      </c>
      <c r="F14">
        <f t="shared" si="0"/>
        <v>0.32784547432507849</v>
      </c>
      <c r="G14">
        <f t="shared" si="1"/>
        <v>0.31143117509603924</v>
      </c>
      <c r="H14">
        <v>57.156982884648301</v>
      </c>
      <c r="I14">
        <v>0.17270318980658847</v>
      </c>
      <c r="J14">
        <f t="shared" si="2"/>
        <v>57.329686074454891</v>
      </c>
      <c r="K14">
        <f t="shared" si="3"/>
        <v>56.98427969484171</v>
      </c>
    </row>
    <row r="15" spans="1:11" x14ac:dyDescent="0.3">
      <c r="A15">
        <v>10.151678044413982</v>
      </c>
      <c r="B15">
        <v>0.52748948457365485</v>
      </c>
      <c r="C15">
        <v>0.32882557234009202</v>
      </c>
      <c r="D15">
        <v>9.2642549267644703E-3</v>
      </c>
      <c r="E15">
        <v>8.203254748858288E-3</v>
      </c>
      <c r="F15">
        <f t="shared" si="0"/>
        <v>0.33702882708895032</v>
      </c>
      <c r="G15">
        <f t="shared" si="1"/>
        <v>0.32062231759123372</v>
      </c>
      <c r="H15">
        <v>56.731177977852248</v>
      </c>
      <c r="I15">
        <v>0.17611421620557696</v>
      </c>
      <c r="J15">
        <f t="shared" si="2"/>
        <v>56.907292194057824</v>
      </c>
      <c r="K15">
        <f t="shared" si="3"/>
        <v>56.555063761646672</v>
      </c>
    </row>
    <row r="16" spans="1:11" x14ac:dyDescent="0.3">
      <c r="A16">
        <v>8.828501257517587</v>
      </c>
      <c r="B16">
        <v>0.53561925483295081</v>
      </c>
      <c r="C16">
        <v>0.33607122215472918</v>
      </c>
      <c r="D16">
        <v>7.3119152939610799E-3</v>
      </c>
      <c r="E16">
        <v>6.5592409589547472E-3</v>
      </c>
      <c r="F16">
        <f t="shared" si="0"/>
        <v>0.34263046311368395</v>
      </c>
      <c r="G16">
        <f t="shared" si="1"/>
        <v>0.32951198119577441</v>
      </c>
      <c r="H16">
        <v>56.400296328298907</v>
      </c>
      <c r="I16">
        <v>0.14298950921649803</v>
      </c>
      <c r="J16">
        <f t="shared" si="2"/>
        <v>56.543285837515405</v>
      </c>
      <c r="K16">
        <f t="shared" si="3"/>
        <v>56.257306819082409</v>
      </c>
    </row>
    <row r="17" spans="1:11" x14ac:dyDescent="0.3">
      <c r="A17">
        <v>22.368688335162954</v>
      </c>
      <c r="B17">
        <v>0.43052832440516964</v>
      </c>
      <c r="C17">
        <v>0.24912835501332611</v>
      </c>
      <c r="D17">
        <v>5.3062756199731276E-3</v>
      </c>
      <c r="E17">
        <v>4.0485994560494707E-3</v>
      </c>
      <c r="F17">
        <f t="shared" si="0"/>
        <v>0.2531769544693756</v>
      </c>
      <c r="G17">
        <f t="shared" si="1"/>
        <v>0.24507975555727665</v>
      </c>
      <c r="H17">
        <v>60.677497196709595</v>
      </c>
      <c r="I17">
        <v>7.0941595318026865E-2</v>
      </c>
      <c r="J17">
        <f t="shared" si="2"/>
        <v>60.748438792027621</v>
      </c>
      <c r="K17">
        <f t="shared" si="3"/>
        <v>60.60655560139157</v>
      </c>
    </row>
    <row r="18" spans="1:11" x14ac:dyDescent="0.3">
      <c r="A18">
        <v>21.20862897869867</v>
      </c>
      <c r="B18">
        <v>0.37013059002284165</v>
      </c>
      <c r="C18">
        <v>0.2050171069604895</v>
      </c>
      <c r="D18">
        <v>4.7183194611631063E-3</v>
      </c>
      <c r="E18">
        <v>3.2986005698554615E-3</v>
      </c>
      <c r="F18">
        <f t="shared" si="0"/>
        <v>0.20831570753034495</v>
      </c>
      <c r="G18">
        <f t="shared" si="1"/>
        <v>0.20171850639063404</v>
      </c>
      <c r="H18">
        <v>63.135684986070345</v>
      </c>
      <c r="I18">
        <v>4.9691158089430552E-2</v>
      </c>
      <c r="J18">
        <f t="shared" si="2"/>
        <v>63.185376144159775</v>
      </c>
      <c r="K18">
        <f t="shared" si="3"/>
        <v>63.085993827980914</v>
      </c>
    </row>
    <row r="19" spans="1:11" x14ac:dyDescent="0.3">
      <c r="A19">
        <v>19.209501703512228</v>
      </c>
      <c r="B19">
        <v>0.39356743109377146</v>
      </c>
      <c r="C19">
        <v>0.2216784773460643</v>
      </c>
      <c r="D19">
        <v>4.5009814336500475E-3</v>
      </c>
      <c r="E19">
        <v>3.253779524046257E-3</v>
      </c>
      <c r="F19">
        <f t="shared" si="0"/>
        <v>0.22493225687011056</v>
      </c>
      <c r="G19">
        <f t="shared" si="1"/>
        <v>0.21842469782201804</v>
      </c>
      <c r="H19">
        <v>62.181805554483503</v>
      </c>
      <c r="I19">
        <v>5.2119673099013074E-2</v>
      </c>
      <c r="J19">
        <f t="shared" si="2"/>
        <v>62.233925227582517</v>
      </c>
      <c r="K19">
        <f t="shared" si="3"/>
        <v>62.129685881384489</v>
      </c>
    </row>
    <row r="20" spans="1:11" x14ac:dyDescent="0.3">
      <c r="A20">
        <v>17.560502993534261</v>
      </c>
      <c r="B20">
        <v>0.40560408585154367</v>
      </c>
      <c r="C20">
        <v>0.23045591734349735</v>
      </c>
      <c r="D20">
        <v>3.995185792804723E-3</v>
      </c>
      <c r="E20">
        <v>2.9388688851958527E-3</v>
      </c>
      <c r="F20">
        <f t="shared" si="0"/>
        <v>0.2333947862286932</v>
      </c>
      <c r="G20">
        <f t="shared" si="1"/>
        <v>0.22751704845830151</v>
      </c>
      <c r="H20">
        <v>61.691913705842175</v>
      </c>
      <c r="I20">
        <v>4.8515101164028553E-2</v>
      </c>
      <c r="J20">
        <f t="shared" si="2"/>
        <v>61.740428807006204</v>
      </c>
      <c r="K20">
        <f t="shared" si="3"/>
        <v>61.643398604678147</v>
      </c>
    </row>
    <row r="21" spans="1:11" x14ac:dyDescent="0.3">
      <c r="A21">
        <v>15.53318148492124</v>
      </c>
      <c r="B21">
        <v>0.42926549087288002</v>
      </c>
      <c r="C21">
        <v>0.24816573359662422</v>
      </c>
      <c r="D21">
        <v>3.7589275141821366E-3</v>
      </c>
      <c r="E21">
        <v>2.8626468326671348E-3</v>
      </c>
      <c r="F21">
        <f t="shared" si="0"/>
        <v>0.25102838042929138</v>
      </c>
      <c r="G21">
        <f t="shared" si="1"/>
        <v>0.2453030867639571</v>
      </c>
      <c r="H21">
        <v>60.728894521473784</v>
      </c>
      <c r="I21">
        <v>5.0013604761296508E-2</v>
      </c>
      <c r="J21">
        <f t="shared" si="2"/>
        <v>60.778908126235081</v>
      </c>
      <c r="K21">
        <f t="shared" si="3"/>
        <v>60.678880916712487</v>
      </c>
    </row>
    <row r="22" spans="1:11" x14ac:dyDescent="0.3">
      <c r="A22">
        <v>13.356353006503445</v>
      </c>
      <c r="B22">
        <v>0.44877854129507311</v>
      </c>
      <c r="C22">
        <v>0.26324356308422331</v>
      </c>
      <c r="D22">
        <v>9.4793622292537738E-3</v>
      </c>
      <c r="E22">
        <v>7.4319472716038787E-3</v>
      </c>
      <c r="F22">
        <f t="shared" si="0"/>
        <v>0.27067551035582721</v>
      </c>
      <c r="G22">
        <f t="shared" si="1"/>
        <v>0.25581161581261941</v>
      </c>
      <c r="H22">
        <v>59.93471336929052</v>
      </c>
      <c r="I22">
        <v>0.13574664714016413</v>
      </c>
      <c r="J22">
        <f t="shared" si="2"/>
        <v>60.070460016430687</v>
      </c>
      <c r="K22">
        <f t="shared" si="3"/>
        <v>59.798966722150354</v>
      </c>
    </row>
    <row r="23" spans="1:11" x14ac:dyDescent="0.3">
      <c r="A23">
        <v>11.752632648485386</v>
      </c>
      <c r="B23">
        <v>0.45959223438006469</v>
      </c>
      <c r="C23">
        <v>0.2717909664219722</v>
      </c>
      <c r="D23">
        <v>1.1020206346000011E-2</v>
      </c>
      <c r="E23">
        <v>8.7818606894237879E-3</v>
      </c>
      <c r="F23">
        <f t="shared" si="0"/>
        <v>0.28057282711139597</v>
      </c>
      <c r="G23">
        <f t="shared" si="1"/>
        <v>0.26300910573254843</v>
      </c>
      <c r="H23">
        <v>59.494596060731368</v>
      </c>
      <c r="I23">
        <v>0.16426825153405608</v>
      </c>
      <c r="J23">
        <f t="shared" si="2"/>
        <v>59.658864312265422</v>
      </c>
      <c r="K23">
        <f t="shared" si="3"/>
        <v>59.330327809197314</v>
      </c>
    </row>
    <row r="24" spans="1:11" x14ac:dyDescent="0.3">
      <c r="A24">
        <v>9.719520451553981</v>
      </c>
      <c r="B24">
        <v>0.48972163740060676</v>
      </c>
      <c r="C24">
        <v>0.29636044581263377</v>
      </c>
      <c r="D24">
        <v>1.2343747573545782E-2</v>
      </c>
      <c r="E24">
        <v>1.0300565544255373E-2</v>
      </c>
      <c r="F24">
        <f t="shared" si="0"/>
        <v>0.30666101135688911</v>
      </c>
      <c r="G24">
        <f t="shared" si="1"/>
        <v>0.28605988026837842</v>
      </c>
      <c r="H24">
        <v>58.268329357795302</v>
      </c>
      <c r="I24">
        <v>0.2053074798565401</v>
      </c>
      <c r="J24">
        <f t="shared" si="2"/>
        <v>58.473636837651846</v>
      </c>
      <c r="K24">
        <f t="shared" si="3"/>
        <v>58.063021877938759</v>
      </c>
    </row>
    <row r="25" spans="1:11" x14ac:dyDescent="0.3">
      <c r="A25">
        <v>8.1791841351281462</v>
      </c>
      <c r="B25">
        <v>0.50545761391807287</v>
      </c>
      <c r="C25">
        <v>0.30965360443594792</v>
      </c>
      <c r="D25">
        <v>9.8291413847970965E-3</v>
      </c>
      <c r="E25">
        <v>8.405634865180896E-3</v>
      </c>
      <c r="F25">
        <f t="shared" si="0"/>
        <v>0.31805923930112884</v>
      </c>
      <c r="G25">
        <f t="shared" si="1"/>
        <v>0.30124796957076699</v>
      </c>
      <c r="H25">
        <v>57.627875113534429</v>
      </c>
      <c r="I25">
        <v>0.1729217701965306</v>
      </c>
      <c r="J25">
        <f t="shared" si="2"/>
        <v>57.80079688373096</v>
      </c>
      <c r="K25">
        <f t="shared" si="3"/>
        <v>57.454953343337898</v>
      </c>
    </row>
    <row r="26" spans="1:11" x14ac:dyDescent="0.3">
      <c r="A26">
        <v>6.3756972780420567</v>
      </c>
      <c r="B26">
        <v>0.53977461427393758</v>
      </c>
      <c r="C26">
        <v>0.33981130526971293</v>
      </c>
      <c r="D26">
        <v>6.9074354726260667E-3</v>
      </c>
      <c r="E26">
        <v>6.237918796406814E-3</v>
      </c>
      <c r="F26">
        <f t="shared" si="0"/>
        <v>0.34604922406611976</v>
      </c>
      <c r="G26">
        <f t="shared" si="1"/>
        <v>0.33357338647330609</v>
      </c>
      <c r="H26">
        <v>56.231173199050737</v>
      </c>
      <c r="I26">
        <v>0.13703975763664719</v>
      </c>
      <c r="J26">
        <f t="shared" si="2"/>
        <v>56.368212956687387</v>
      </c>
      <c r="K26">
        <f t="shared" si="3"/>
        <v>56.094133441414087</v>
      </c>
    </row>
    <row r="27" spans="1:11" x14ac:dyDescent="0.3">
      <c r="A27">
        <v>4.5897188319093551</v>
      </c>
      <c r="B27">
        <v>0.57178830363079902</v>
      </c>
      <c r="C27">
        <v>0.36948672062407123</v>
      </c>
      <c r="D27">
        <v>1.1634783575121932E-2</v>
      </c>
      <c r="E27">
        <v>1.1070254072351998E-2</v>
      </c>
      <c r="F27">
        <f t="shared" si="0"/>
        <v>0.38055697469642324</v>
      </c>
      <c r="G27">
        <f t="shared" si="1"/>
        <v>0.35841646655171921</v>
      </c>
      <c r="H27">
        <v>54.928216042226481</v>
      </c>
      <c r="I27">
        <v>0.25762456112943821</v>
      </c>
      <c r="J27">
        <f t="shared" si="2"/>
        <v>55.185840603355921</v>
      </c>
      <c r="K27">
        <f t="shared" si="3"/>
        <v>54.670591481097041</v>
      </c>
    </row>
    <row r="28" spans="1:11" x14ac:dyDescent="0.3">
      <c r="A28">
        <v>2.9497552268524756</v>
      </c>
      <c r="B28">
        <v>0.59692831563102255</v>
      </c>
      <c r="C28">
        <v>0.39391431956213602</v>
      </c>
      <c r="D28">
        <v>1.0980788585530032E-2</v>
      </c>
      <c r="E28">
        <v>1.089594372207359E-2</v>
      </c>
      <c r="F28">
        <f t="shared" si="0"/>
        <v>0.4048102632842096</v>
      </c>
      <c r="G28">
        <f t="shared" si="1"/>
        <v>0.38301837584006243</v>
      </c>
      <c r="H28">
        <v>53.905017553817387</v>
      </c>
      <c r="I28">
        <v>0.26471676146237155</v>
      </c>
      <c r="J28">
        <f t="shared" si="2"/>
        <v>54.169734315279761</v>
      </c>
      <c r="K28">
        <f t="shared" si="3"/>
        <v>53.640300792355013</v>
      </c>
    </row>
    <row r="29" spans="1:11" x14ac:dyDescent="0.3">
      <c r="A29">
        <v>2.4964942910314352</v>
      </c>
      <c r="B29">
        <v>0.61465480176487597</v>
      </c>
      <c r="C29">
        <v>0.41177092006569532</v>
      </c>
      <c r="D29">
        <v>1.3532395078379444E-2</v>
      </c>
      <c r="E29">
        <v>1.3838709780976382E-2</v>
      </c>
      <c r="F29">
        <f t="shared" si="0"/>
        <v>0.42560962984667172</v>
      </c>
      <c r="G29">
        <f t="shared" si="1"/>
        <v>0.39793221028471892</v>
      </c>
      <c r="H29">
        <v>53.183549568169546</v>
      </c>
      <c r="I29">
        <v>0.34619539727628296</v>
      </c>
      <c r="J29">
        <f t="shared" si="2"/>
        <v>53.529744965445829</v>
      </c>
      <c r="K29">
        <f t="shared" si="3"/>
        <v>52.837354170893263</v>
      </c>
    </row>
    <row r="30" spans="1:11" x14ac:dyDescent="0.3">
      <c r="A30">
        <v>1.1765643619355284</v>
      </c>
      <c r="B30">
        <v>0.715607721720811</v>
      </c>
      <c r="C30">
        <v>0.52478143991161519</v>
      </c>
      <c r="D30">
        <v>3.5227817332477096E-2</v>
      </c>
      <c r="E30">
        <v>4.3168283292211874E-2</v>
      </c>
      <c r="F30">
        <f t="shared" si="0"/>
        <v>0.56794972320382708</v>
      </c>
      <c r="G30">
        <f t="shared" si="1"/>
        <v>0.48161315661940329</v>
      </c>
      <c r="H30">
        <v>49.07476572596299</v>
      </c>
      <c r="I30">
        <v>1.2572863640936687</v>
      </c>
      <c r="J30">
        <f t="shared" si="2"/>
        <v>50.332052090056656</v>
      </c>
      <c r="K30">
        <f t="shared" si="3"/>
        <v>47.817479361869324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4E05C-4DB6-4383-BCB8-455C8D3D29B1}">
  <dimension ref="A1:K14"/>
  <sheetViews>
    <sheetView topLeftCell="F1" workbookViewId="0">
      <selection activeCell="J2" sqref="J2:K2"/>
    </sheetView>
  </sheetViews>
  <sheetFormatPr defaultRowHeight="14.4" x14ac:dyDescent="0.3"/>
  <cols>
    <col min="1" max="1" width="25.6640625" bestFit="1" customWidth="1"/>
    <col min="2" max="2" width="31.88671875" bestFit="1" customWidth="1"/>
    <col min="3" max="3" width="30.5546875" bestFit="1" customWidth="1"/>
    <col min="4" max="4" width="15.109375" bestFit="1" customWidth="1"/>
    <col min="5" max="5" width="17" bestFit="1" customWidth="1"/>
    <col min="6" max="7" width="22" bestFit="1" customWidth="1"/>
    <col min="8" max="8" width="38" bestFit="1" customWidth="1"/>
    <col min="9" max="9" width="29.109375" bestFit="1" customWidth="1"/>
    <col min="10" max="10" width="34.33203125" bestFit="1" customWidth="1"/>
    <col min="11" max="11" width="34" bestFit="1" customWidth="1"/>
  </cols>
  <sheetData>
    <row r="1" spans="1:11" ht="16.2" x14ac:dyDescent="0.3">
      <c r="A1" t="s">
        <v>0</v>
      </c>
      <c r="B1" t="s">
        <v>4</v>
      </c>
      <c r="C1" t="s">
        <v>3</v>
      </c>
      <c r="D1" t="s">
        <v>1</v>
      </c>
      <c r="E1" t="s">
        <v>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>
        <v>26.03462205930748</v>
      </c>
      <c r="B2">
        <v>0.38568674582756357</v>
      </c>
      <c r="C2">
        <v>0.12510263834157018</v>
      </c>
      <c r="D2">
        <v>1.3011748487807673E-2</v>
      </c>
      <c r="E2">
        <v>6.0108326324534323E-3</v>
      </c>
      <c r="F2">
        <f>C2+E2</f>
        <v>0.13111347097402362</v>
      </c>
      <c r="G2">
        <f>C2-E2</f>
        <v>0.11909180570911675</v>
      </c>
      <c r="H2">
        <v>52.821812124546319</v>
      </c>
      <c r="I2">
        <v>0.15254403983431103</v>
      </c>
      <c r="J2">
        <f>H2+I2</f>
        <v>52.97435616438063</v>
      </c>
      <c r="K2">
        <f>H2-I2</f>
        <v>52.669268084712009</v>
      </c>
    </row>
    <row r="3" spans="1:11" x14ac:dyDescent="0.3">
      <c r="A3">
        <v>24.21254747139276</v>
      </c>
      <c r="B3">
        <v>0.38483229476642244</v>
      </c>
      <c r="C3">
        <v>0.12470829162045406</v>
      </c>
      <c r="D3">
        <v>1.5847846897544232E-2</v>
      </c>
      <c r="E3">
        <v>7.307240018707647E-3</v>
      </c>
      <c r="F3">
        <f t="shared" ref="F3:F14" si="0">C3+E3</f>
        <v>0.13201553163916172</v>
      </c>
      <c r="G3">
        <f t="shared" ref="G3:G14" si="1">C3-E3</f>
        <v>0.11740105160174641</v>
      </c>
      <c r="H3">
        <v>52.878035004369409</v>
      </c>
      <c r="I3">
        <v>0.18503367596838607</v>
      </c>
      <c r="J3">
        <f t="shared" ref="J3:J14" si="2">H3+I3</f>
        <v>53.063068680337793</v>
      </c>
      <c r="K3">
        <f t="shared" ref="K3:K14" si="3">H3-I3</f>
        <v>52.693001328401024</v>
      </c>
    </row>
    <row r="4" spans="1:11" x14ac:dyDescent="0.3">
      <c r="A4">
        <v>21.630767674679035</v>
      </c>
      <c r="B4">
        <v>0.40271220185233031</v>
      </c>
      <c r="C4">
        <v>0.13311770242772047</v>
      </c>
      <c r="D4">
        <v>1.7989423535604232E-2</v>
      </c>
      <c r="E4">
        <v>8.6304762758259365E-3</v>
      </c>
      <c r="F4">
        <f t="shared" si="0"/>
        <v>0.14174817870354642</v>
      </c>
      <c r="G4">
        <f t="shared" si="1"/>
        <v>0.12448722615189453</v>
      </c>
      <c r="H4">
        <v>51.701537118116661</v>
      </c>
      <c r="I4">
        <v>0.22869435524794834</v>
      </c>
      <c r="J4">
        <f t="shared" si="2"/>
        <v>51.930231473364607</v>
      </c>
      <c r="K4">
        <f t="shared" si="3"/>
        <v>51.472842762868716</v>
      </c>
    </row>
    <row r="5" spans="1:11" x14ac:dyDescent="0.3">
      <c r="A5">
        <v>21.144769434052492</v>
      </c>
      <c r="B5">
        <v>0.39031201103484853</v>
      </c>
      <c r="C5">
        <v>0.12725022402739739</v>
      </c>
      <c r="D5">
        <v>1.1109245962747816E-2</v>
      </c>
      <c r="E5">
        <v>5.1845769959364373E-3</v>
      </c>
      <c r="F5">
        <f t="shared" si="0"/>
        <v>0.13243480102333383</v>
      </c>
      <c r="G5">
        <f t="shared" si="1"/>
        <v>0.12206564703146094</v>
      </c>
      <c r="H5">
        <v>52.517469673906959</v>
      </c>
      <c r="I5">
        <v>0.13315305592610191</v>
      </c>
      <c r="J5">
        <f t="shared" si="2"/>
        <v>52.65062272983306</v>
      </c>
      <c r="K5">
        <f t="shared" si="3"/>
        <v>52.384316617980858</v>
      </c>
    </row>
    <row r="6" spans="1:11" x14ac:dyDescent="0.3">
      <c r="A6">
        <v>17.259024535869063</v>
      </c>
      <c r="B6">
        <v>0.42334406876265951</v>
      </c>
      <c r="C6">
        <v>0.14325020673967587</v>
      </c>
      <c r="D6">
        <v>1.322569206566257E-2</v>
      </c>
      <c r="E6">
        <v>6.6490167905304213E-3</v>
      </c>
      <c r="F6">
        <f t="shared" si="0"/>
        <v>0.14989922353020629</v>
      </c>
      <c r="G6">
        <f t="shared" si="1"/>
        <v>0.13660118994914544</v>
      </c>
      <c r="H6">
        <v>50.343960275417004</v>
      </c>
      <c r="I6">
        <v>0.18521527584643477</v>
      </c>
      <c r="J6">
        <f t="shared" si="2"/>
        <v>50.529175551263435</v>
      </c>
      <c r="K6">
        <f t="shared" si="3"/>
        <v>50.158744999570573</v>
      </c>
    </row>
    <row r="7" spans="1:11" x14ac:dyDescent="0.3">
      <c r="A7">
        <v>16.289031867776352</v>
      </c>
      <c r="B7">
        <v>0.41431612784344529</v>
      </c>
      <c r="C7">
        <v>0.13875807604119844</v>
      </c>
      <c r="D7">
        <v>1.0976788742276727E-2</v>
      </c>
      <c r="E7">
        <v>5.4058455528796633E-3</v>
      </c>
      <c r="F7">
        <f t="shared" si="0"/>
        <v>0.14416392159407809</v>
      </c>
      <c r="G7">
        <f t="shared" si="1"/>
        <v>0.13335223048831879</v>
      </c>
      <c r="H7">
        <v>50.9379987879013</v>
      </c>
      <c r="I7">
        <v>0.14737416801502376</v>
      </c>
      <c r="J7">
        <f t="shared" si="2"/>
        <v>51.085372955916327</v>
      </c>
      <c r="K7">
        <f t="shared" si="3"/>
        <v>50.790624619886273</v>
      </c>
    </row>
    <row r="8" spans="1:11" x14ac:dyDescent="0.3">
      <c r="A8">
        <v>15.042500007727778</v>
      </c>
      <c r="B8">
        <v>0.42110369075175724</v>
      </c>
      <c r="C8">
        <v>0.14212677830928278</v>
      </c>
      <c r="D8">
        <v>1.0558347509909555E-2</v>
      </c>
      <c r="E8">
        <v>5.2808659900044005E-3</v>
      </c>
      <c r="F8">
        <f t="shared" si="0"/>
        <v>0.14740764429928718</v>
      </c>
      <c r="G8">
        <f t="shared" si="1"/>
        <v>0.13684591231927837</v>
      </c>
      <c r="H8">
        <v>50.491377148534376</v>
      </c>
      <c r="I8">
        <v>0.14632552404616359</v>
      </c>
      <c r="J8">
        <f t="shared" si="2"/>
        <v>50.637702672580538</v>
      </c>
      <c r="K8">
        <f t="shared" si="3"/>
        <v>50.345051624488214</v>
      </c>
    </row>
    <row r="9" spans="1:11" x14ac:dyDescent="0.3">
      <c r="A9">
        <v>13.079019428633758</v>
      </c>
      <c r="B9">
        <v>0.43333377925611999</v>
      </c>
      <c r="C9">
        <v>0.14833061241622672</v>
      </c>
      <c r="D9">
        <v>9.7300807789059141E-3</v>
      </c>
      <c r="E9">
        <v>5.005741325440515E-3</v>
      </c>
      <c r="F9">
        <f t="shared" si="0"/>
        <v>0.15333635374166724</v>
      </c>
      <c r="G9">
        <f t="shared" si="1"/>
        <v>0.1433248710907862</v>
      </c>
      <c r="H9">
        <v>49.686637324947306</v>
      </c>
      <c r="I9">
        <v>0.14273051786978438</v>
      </c>
      <c r="J9">
        <f t="shared" si="2"/>
        <v>49.829367842817092</v>
      </c>
      <c r="K9">
        <f t="shared" si="3"/>
        <v>49.543906807077519</v>
      </c>
    </row>
    <row r="10" spans="1:11" x14ac:dyDescent="0.3">
      <c r="A10">
        <v>11.644393825664825</v>
      </c>
      <c r="B10">
        <v>0.43113147648185374</v>
      </c>
      <c r="C10">
        <v>0.14720050349764707</v>
      </c>
      <c r="D10">
        <v>9.8811062201080158E-3</v>
      </c>
      <c r="E10">
        <v>5.0575497450305613E-3</v>
      </c>
      <c r="F10">
        <f t="shared" si="0"/>
        <v>0.15225805324267763</v>
      </c>
      <c r="G10">
        <f t="shared" si="1"/>
        <v>0.14214295375261651</v>
      </c>
      <c r="H10">
        <v>49.831548847494027</v>
      </c>
      <c r="I10">
        <v>0.14347485289326853</v>
      </c>
      <c r="J10">
        <f t="shared" si="2"/>
        <v>49.975023700387297</v>
      </c>
      <c r="K10">
        <f t="shared" si="3"/>
        <v>49.688073994600757</v>
      </c>
    </row>
    <row r="11" spans="1:11" x14ac:dyDescent="0.3">
      <c r="A11">
        <v>9.5894026791350129</v>
      </c>
      <c r="B11">
        <v>0.45241043138401438</v>
      </c>
      <c r="C11">
        <v>0.15836701302292416</v>
      </c>
      <c r="D11">
        <v>1.7882124587540155E-2</v>
      </c>
      <c r="E11">
        <v>9.6209689785456565E-3</v>
      </c>
      <c r="F11">
        <f t="shared" si="0"/>
        <v>0.16798798200146983</v>
      </c>
      <c r="G11">
        <f t="shared" si="1"/>
        <v>0.14874604404437849</v>
      </c>
      <c r="H11">
        <v>48.431393614931856</v>
      </c>
      <c r="I11">
        <v>0.28640283856527682</v>
      </c>
      <c r="J11">
        <f t="shared" si="2"/>
        <v>48.717796453497137</v>
      </c>
      <c r="K11">
        <f t="shared" si="3"/>
        <v>48.144990776366576</v>
      </c>
    </row>
    <row r="12" spans="1:11" x14ac:dyDescent="0.3">
      <c r="A12">
        <v>7.451979625513574</v>
      </c>
      <c r="B12">
        <v>0.46077514637072764</v>
      </c>
      <c r="C12">
        <v>0.1629125395669006</v>
      </c>
      <c r="D12">
        <v>3.6564758997427782E-2</v>
      </c>
      <c r="E12">
        <v>2.0069156438893843E-2</v>
      </c>
      <c r="F12">
        <f t="shared" si="0"/>
        <v>0.18298169600579445</v>
      </c>
      <c r="G12">
        <f t="shared" si="1"/>
        <v>0.14284338312800676</v>
      </c>
      <c r="H12">
        <v>47.880995368806119</v>
      </c>
      <c r="I12">
        <v>0.60847684701497695</v>
      </c>
      <c r="J12">
        <f t="shared" si="2"/>
        <v>48.489472215821095</v>
      </c>
      <c r="K12">
        <f t="shared" si="3"/>
        <v>47.272518521791142</v>
      </c>
    </row>
    <row r="13" spans="1:11" x14ac:dyDescent="0.3">
      <c r="A13">
        <v>5.6726212032059555</v>
      </c>
      <c r="B13">
        <v>0.50984695130010049</v>
      </c>
      <c r="C13">
        <v>0.19152991154279936</v>
      </c>
      <c r="D13">
        <v>2.6479642618560784E-2</v>
      </c>
      <c r="E13">
        <v>1.6407452253953094E-2</v>
      </c>
      <c r="F13">
        <f t="shared" si="0"/>
        <v>0.20793736379675246</v>
      </c>
      <c r="G13">
        <f t="shared" si="1"/>
        <v>0.17512245928884626</v>
      </c>
      <c r="H13">
        <v>44.652070604453385</v>
      </c>
      <c r="I13">
        <v>0.55043604977642058</v>
      </c>
      <c r="J13">
        <f t="shared" si="2"/>
        <v>45.202506654229808</v>
      </c>
      <c r="K13">
        <f t="shared" si="3"/>
        <v>44.101634554676963</v>
      </c>
    </row>
    <row r="14" spans="1:11" x14ac:dyDescent="0.3">
      <c r="A14">
        <v>4.1119681436209623</v>
      </c>
      <c r="B14">
        <v>0.55553795539986695</v>
      </c>
      <c r="C14">
        <v>0.22159073014693628</v>
      </c>
      <c r="D14">
        <v>3.882405263130223E-2</v>
      </c>
      <c r="E14">
        <v>2.7121395935566683E-2</v>
      </c>
      <c r="F14">
        <f t="shared" si="0"/>
        <v>0.24871212608250295</v>
      </c>
      <c r="G14">
        <f t="shared" si="1"/>
        <v>0.19446933421136961</v>
      </c>
      <c r="H14">
        <v>41.645602534688756</v>
      </c>
      <c r="I14">
        <v>0.99140628684278154</v>
      </c>
      <c r="J14">
        <f t="shared" si="2"/>
        <v>42.637008821531538</v>
      </c>
      <c r="K14">
        <f t="shared" si="3"/>
        <v>40.654196247845974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6FED0-F1C2-4A4C-B679-B379E3C6E1F7}">
  <dimension ref="A1:K16"/>
  <sheetViews>
    <sheetView topLeftCell="G2" workbookViewId="0">
      <selection activeCell="J2" sqref="J2:K16"/>
    </sheetView>
  </sheetViews>
  <sheetFormatPr defaultRowHeight="14.4" x14ac:dyDescent="0.3"/>
  <cols>
    <col min="1" max="1" width="25.6640625" bestFit="1" customWidth="1"/>
    <col min="2" max="2" width="31.88671875" bestFit="1" customWidth="1"/>
    <col min="3" max="3" width="30.5546875" bestFit="1" customWidth="1"/>
    <col min="4" max="4" width="15.109375" bestFit="1" customWidth="1"/>
    <col min="5" max="5" width="17" bestFit="1" customWidth="1"/>
    <col min="6" max="7" width="22" bestFit="1" customWidth="1"/>
    <col min="8" max="8" width="38" bestFit="1" customWidth="1"/>
    <col min="9" max="9" width="29.109375" bestFit="1" customWidth="1"/>
    <col min="10" max="10" width="34.33203125" bestFit="1" customWidth="1"/>
    <col min="11" max="11" width="34" bestFit="1" customWidth="1"/>
  </cols>
  <sheetData>
    <row r="1" spans="1:11" ht="16.2" x14ac:dyDescent="0.3">
      <c r="A1" t="s">
        <v>0</v>
      </c>
      <c r="B1" t="s">
        <v>4</v>
      </c>
      <c r="C1" t="s">
        <v>3</v>
      </c>
      <c r="D1" t="s">
        <v>1</v>
      </c>
      <c r="E1" t="s">
        <v>2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>
        <v>20.433207618157127</v>
      </c>
      <c r="B2">
        <v>0.53770829022853783</v>
      </c>
      <c r="C2">
        <v>0.22281247488385175</v>
      </c>
      <c r="D2">
        <v>8.8815512109889805E-2</v>
      </c>
      <c r="E2">
        <v>6.1871594745802283E-2</v>
      </c>
      <c r="F2">
        <f>C2+E2</f>
        <v>0.28468406962965404</v>
      </c>
      <c r="G2">
        <f>C2-E2</f>
        <v>0.16094088013804947</v>
      </c>
      <c r="H2">
        <v>55.890483038417969</v>
      </c>
      <c r="I2">
        <v>1.3803253924216059</v>
      </c>
      <c r="J2">
        <f>H2+I2</f>
        <v>57.270808430839573</v>
      </c>
      <c r="K2">
        <f>H2-I2</f>
        <v>54.510157645996365</v>
      </c>
    </row>
    <row r="3" spans="1:11" x14ac:dyDescent="0.3">
      <c r="A3">
        <v>23.745174966061015</v>
      </c>
      <c r="B3">
        <v>0.54484575845783967</v>
      </c>
      <c r="C3">
        <v>0.22783001989931656</v>
      </c>
      <c r="D3">
        <v>2.3469572679559514E-2</v>
      </c>
      <c r="E3">
        <v>1.6649334364431966E-2</v>
      </c>
      <c r="F3">
        <f t="shared" ref="F3:F16" si="0">C3+E3</f>
        <v>0.24447935426374853</v>
      </c>
      <c r="G3">
        <f t="shared" ref="G3:G16" si="1">C3-E3</f>
        <v>0.21118068553488459</v>
      </c>
      <c r="H3">
        <v>55.594349481584231</v>
      </c>
      <c r="I3">
        <v>0.37636903400659899</v>
      </c>
      <c r="J3">
        <f t="shared" ref="J3:J16" si="2">H3+I3</f>
        <v>55.970718515590832</v>
      </c>
      <c r="K3">
        <f t="shared" ref="K3:K16" si="3">H3-I3</f>
        <v>55.217980447577631</v>
      </c>
    </row>
    <row r="4" spans="1:11" x14ac:dyDescent="0.3">
      <c r="A4">
        <v>19.718269553169037</v>
      </c>
      <c r="B4">
        <v>0.53563464944359429</v>
      </c>
      <c r="C4">
        <v>0.22137169818815694</v>
      </c>
      <c r="D4">
        <v>4.3898323904445924E-2</v>
      </c>
      <c r="E4">
        <v>3.0420878464818408E-2</v>
      </c>
      <c r="F4">
        <f t="shared" si="0"/>
        <v>0.25179257665297533</v>
      </c>
      <c r="G4">
        <f t="shared" si="1"/>
        <v>0.19095081972333852</v>
      </c>
      <c r="H4">
        <v>55.976518394585277</v>
      </c>
      <c r="I4">
        <v>0.6760578329834489</v>
      </c>
      <c r="J4">
        <f t="shared" si="2"/>
        <v>56.652576227568723</v>
      </c>
      <c r="K4">
        <f t="shared" si="3"/>
        <v>55.300460561601831</v>
      </c>
    </row>
    <row r="5" spans="1:11" x14ac:dyDescent="0.3">
      <c r="A5">
        <v>16.67680744799263</v>
      </c>
      <c r="B5">
        <v>0.56842608459307353</v>
      </c>
      <c r="C5">
        <v>0.24507783819669288</v>
      </c>
      <c r="D5">
        <v>3.2603950901862244E-2</v>
      </c>
      <c r="E5">
        <v>2.4589361924339845E-2</v>
      </c>
      <c r="F5">
        <f t="shared" si="0"/>
        <v>0.26966720012103274</v>
      </c>
      <c r="G5">
        <f t="shared" si="1"/>
        <v>0.22048847627235302</v>
      </c>
      <c r="H5">
        <v>54.61600175023338</v>
      </c>
      <c r="I5">
        <v>0.57991546858650889</v>
      </c>
      <c r="J5">
        <f t="shared" si="2"/>
        <v>55.195917218819886</v>
      </c>
      <c r="K5">
        <f t="shared" si="3"/>
        <v>54.036086281646874</v>
      </c>
    </row>
    <row r="6" spans="1:11" x14ac:dyDescent="0.3">
      <c r="A6">
        <v>14.221150144203124</v>
      </c>
      <c r="B6">
        <v>0.58705984282605139</v>
      </c>
      <c r="C6">
        <v>0.25948496113822722</v>
      </c>
      <c r="D6">
        <v>2.3966236660773854E-2</v>
      </c>
      <c r="E6">
        <v>1.8996623982195836E-2</v>
      </c>
      <c r="F6">
        <f t="shared" si="0"/>
        <v>0.27848158512042304</v>
      </c>
      <c r="G6">
        <f t="shared" si="1"/>
        <v>0.24048833715603138</v>
      </c>
      <c r="H6">
        <v>53.842887121147129</v>
      </c>
      <c r="I6">
        <v>0.46270291465146757</v>
      </c>
      <c r="J6">
        <f t="shared" si="2"/>
        <v>54.305590035798595</v>
      </c>
      <c r="K6">
        <f t="shared" si="3"/>
        <v>53.380184206495663</v>
      </c>
    </row>
    <row r="7" spans="1:11" x14ac:dyDescent="0.3">
      <c r="A7">
        <v>11.480756932421954</v>
      </c>
      <c r="B7">
        <v>0.60685063401414563</v>
      </c>
      <c r="C7">
        <v>0.27560299419858897</v>
      </c>
      <c r="D7">
        <v>1.415087628719125E-2</v>
      </c>
      <c r="E7">
        <v>1.1841440104640635E-2</v>
      </c>
      <c r="F7">
        <f t="shared" si="0"/>
        <v>0.28744443430322958</v>
      </c>
      <c r="G7">
        <f t="shared" si="1"/>
        <v>0.26376155409394836</v>
      </c>
      <c r="H7">
        <v>53.021767194753096</v>
      </c>
      <c r="I7">
        <v>0.29814653570402921</v>
      </c>
      <c r="J7">
        <f t="shared" si="2"/>
        <v>53.319913730457124</v>
      </c>
      <c r="K7">
        <f t="shared" si="3"/>
        <v>52.723620659049068</v>
      </c>
    </row>
    <row r="8" spans="1:11" x14ac:dyDescent="0.3">
      <c r="A8">
        <v>7.3819840846614584</v>
      </c>
      <c r="B8">
        <v>0.64978200846395051</v>
      </c>
      <c r="C8">
        <v>0.31380498701067316</v>
      </c>
      <c r="D8">
        <v>3.9448622496821573E-2</v>
      </c>
      <c r="E8">
        <v>3.7327861155486218E-2</v>
      </c>
      <c r="F8">
        <f t="shared" si="0"/>
        <v>0.35113284816615936</v>
      </c>
      <c r="G8">
        <f t="shared" si="1"/>
        <v>0.27647712585518697</v>
      </c>
      <c r="H8">
        <v>51.240544468830691</v>
      </c>
      <c r="I8">
        <v>1.0063388128949931</v>
      </c>
      <c r="J8">
        <f t="shared" si="2"/>
        <v>52.246883281725687</v>
      </c>
      <c r="K8">
        <f t="shared" si="3"/>
        <v>50.234205655935696</v>
      </c>
    </row>
    <row r="9" spans="1:11" x14ac:dyDescent="0.3">
      <c r="A9">
        <v>5.1822480218782738</v>
      </c>
      <c r="B9">
        <v>0.70465123010732933</v>
      </c>
      <c r="C9">
        <v>0.37030111885140493</v>
      </c>
      <c r="D9">
        <v>3.8285326663737074E-2</v>
      </c>
      <c r="E9">
        <v>4.2895419765602044E-2</v>
      </c>
      <c r="F9">
        <f t="shared" si="0"/>
        <v>0.413196538617007</v>
      </c>
      <c r="G9">
        <f t="shared" si="1"/>
        <v>0.32740569908580286</v>
      </c>
      <c r="H9">
        <v>48.964020462846911</v>
      </c>
      <c r="I9">
        <v>1.2540896145047336</v>
      </c>
      <c r="J9">
        <f t="shared" si="2"/>
        <v>50.218110077351646</v>
      </c>
      <c r="K9">
        <f t="shared" si="3"/>
        <v>47.709930848342175</v>
      </c>
    </row>
    <row r="10" spans="1:11" x14ac:dyDescent="0.3">
      <c r="A10">
        <v>15.798121669665031</v>
      </c>
      <c r="B10">
        <v>0.59141273846486386</v>
      </c>
      <c r="C10">
        <v>0.26295565946917215</v>
      </c>
      <c r="D10">
        <v>1.7490461496137533E-2</v>
      </c>
      <c r="E10">
        <v>1.4028198731750473E-2</v>
      </c>
      <c r="F10">
        <f t="shared" si="0"/>
        <v>0.27698385820092264</v>
      </c>
      <c r="G10">
        <f t="shared" si="1"/>
        <v>0.24892746073742167</v>
      </c>
      <c r="H10">
        <v>53.662285481092795</v>
      </c>
      <c r="I10">
        <v>0.34421993569418929</v>
      </c>
      <c r="J10">
        <f t="shared" si="2"/>
        <v>54.006505416786986</v>
      </c>
      <c r="K10">
        <f t="shared" si="3"/>
        <v>53.318065545398603</v>
      </c>
    </row>
    <row r="11" spans="1:11" x14ac:dyDescent="0.3">
      <c r="A11">
        <v>14.398961363080648</v>
      </c>
      <c r="B11">
        <v>0.5969809299645793</v>
      </c>
      <c r="C11">
        <v>0.26745567819058275</v>
      </c>
      <c r="D11">
        <v>1.8105349215970623E-2</v>
      </c>
      <c r="E11">
        <v>1.4743703213614975E-2</v>
      </c>
      <c r="F11">
        <f t="shared" si="0"/>
        <v>0.2821993814041977</v>
      </c>
      <c r="G11">
        <f t="shared" si="1"/>
        <v>0.25271197497696779</v>
      </c>
      <c r="H11">
        <v>53.431261215769609</v>
      </c>
      <c r="I11">
        <v>0.36518293361024751</v>
      </c>
      <c r="J11">
        <f t="shared" si="2"/>
        <v>53.796444149379859</v>
      </c>
      <c r="K11">
        <f t="shared" si="3"/>
        <v>53.06607828215936</v>
      </c>
    </row>
    <row r="12" spans="1:11" x14ac:dyDescent="0.3">
      <c r="A12">
        <v>10.792992629930021</v>
      </c>
      <c r="B12">
        <v>0.61968158046925659</v>
      </c>
      <c r="C12">
        <v>0.28653465971226966</v>
      </c>
      <c r="D12">
        <v>4.9466113106871934E-2</v>
      </c>
      <c r="E12">
        <v>4.2908356668216033E-2</v>
      </c>
      <c r="F12">
        <f t="shared" si="0"/>
        <v>0.32944301638048568</v>
      </c>
      <c r="G12">
        <f t="shared" si="1"/>
        <v>0.24362630304405364</v>
      </c>
      <c r="H12">
        <v>52.489411226330546</v>
      </c>
      <c r="I12">
        <v>1.1031991132504402</v>
      </c>
      <c r="J12">
        <f t="shared" si="2"/>
        <v>53.592610339580986</v>
      </c>
      <c r="K12">
        <f t="shared" si="3"/>
        <v>51.386212113080106</v>
      </c>
    </row>
    <row r="13" spans="1:11" x14ac:dyDescent="0.3">
      <c r="A13">
        <v>10.606757954449174</v>
      </c>
      <c r="B13">
        <v>0.62638205781146417</v>
      </c>
      <c r="C13">
        <v>0.2924024276301837</v>
      </c>
      <c r="D13">
        <v>2.7865662042546924E-2</v>
      </c>
      <c r="E13">
        <v>2.463596852361578E-2</v>
      </c>
      <c r="F13">
        <f t="shared" si="0"/>
        <v>0.31703839615379947</v>
      </c>
      <c r="G13">
        <f t="shared" si="1"/>
        <v>0.26776645910656793</v>
      </c>
      <c r="H13">
        <v>52.211408421402353</v>
      </c>
      <c r="I13">
        <v>0.64025412410343785</v>
      </c>
      <c r="J13">
        <f t="shared" si="2"/>
        <v>52.851662545505789</v>
      </c>
      <c r="K13">
        <f t="shared" si="3"/>
        <v>51.571154297298918</v>
      </c>
    </row>
    <row r="14" spans="1:11" x14ac:dyDescent="0.3">
      <c r="A14">
        <v>8.8496318790590838</v>
      </c>
      <c r="B14">
        <v>0.64090235970172937</v>
      </c>
      <c r="C14">
        <v>0.30551143651016588</v>
      </c>
      <c r="D14">
        <v>3.3090298757075864E-2</v>
      </c>
      <c r="E14">
        <v>3.0506250840235182E-2</v>
      </c>
      <c r="F14">
        <f t="shared" si="0"/>
        <v>0.33601768735040105</v>
      </c>
      <c r="G14">
        <f t="shared" si="1"/>
        <v>0.27500518566993071</v>
      </c>
      <c r="H14">
        <v>51.608961095975246</v>
      </c>
      <c r="I14">
        <v>0.81119290290863166</v>
      </c>
      <c r="J14">
        <f t="shared" si="2"/>
        <v>52.420153998883876</v>
      </c>
      <c r="K14">
        <f t="shared" si="3"/>
        <v>50.797768193066617</v>
      </c>
    </row>
    <row r="15" spans="1:11" x14ac:dyDescent="0.3">
      <c r="A15">
        <v>7.2999002240067314</v>
      </c>
      <c r="B15">
        <v>0.62844751910594088</v>
      </c>
      <c r="C15">
        <v>0.2942338957230663</v>
      </c>
      <c r="D15">
        <v>5.9774119516313118E-2</v>
      </c>
      <c r="E15">
        <v>5.315908593479049E-2</v>
      </c>
      <c r="F15">
        <f t="shared" si="0"/>
        <v>0.34739298165785681</v>
      </c>
      <c r="G15">
        <f t="shared" si="1"/>
        <v>0.24107480978827581</v>
      </c>
      <c r="H15">
        <v>52.125712432294513</v>
      </c>
      <c r="I15">
        <v>1.3860852935000954</v>
      </c>
      <c r="J15">
        <f t="shared" si="2"/>
        <v>53.511797725794608</v>
      </c>
      <c r="K15">
        <f t="shared" si="3"/>
        <v>50.739627138794418</v>
      </c>
    </row>
    <row r="16" spans="1:11" x14ac:dyDescent="0.3">
      <c r="A16">
        <v>4.0423073604961246</v>
      </c>
      <c r="B16">
        <v>0.75788082974513626</v>
      </c>
      <c r="C16">
        <v>0.43551731409455374</v>
      </c>
      <c r="D16">
        <v>5.0905946286621706E-2</v>
      </c>
      <c r="E16">
        <v>6.820158485549703E-2</v>
      </c>
      <c r="F16">
        <f t="shared" si="0"/>
        <v>0.50371889895005073</v>
      </c>
      <c r="G16">
        <f t="shared" si="1"/>
        <v>0.3673157292390567</v>
      </c>
      <c r="H16">
        <v>46.755524373874294</v>
      </c>
      <c r="I16">
        <v>2.1445630726518208</v>
      </c>
      <c r="J16">
        <f t="shared" si="2"/>
        <v>48.900087446526115</v>
      </c>
      <c r="K16">
        <f t="shared" si="3"/>
        <v>44.610961301222474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1-Propanol</vt:lpstr>
      <vt:lpstr>Acetonitrile</vt:lpstr>
      <vt:lpstr>Pyridine</vt:lpstr>
      <vt:lpstr>DMF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 Hou</dc:creator>
  <cp:lastModifiedBy>Can Hou</cp:lastModifiedBy>
  <dcterms:created xsi:type="dcterms:W3CDTF">2024-04-10T11:41:22Z</dcterms:created>
  <dcterms:modified xsi:type="dcterms:W3CDTF">2025-04-06T17:51:25Z</dcterms:modified>
</cp:coreProperties>
</file>